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13_ncr:1_{36F8E833-C7D5-1845-AC79-DA3699822483}" xr6:coauthVersionLast="47" xr6:coauthVersionMax="47" xr10:uidLastSave="{00000000-0000-0000-0000-000000000000}"/>
  <bookViews>
    <workbookView xWindow="-2400" yWindow="2380" windowWidth="34560" windowHeight="19720" xr2:uid="{506B5CF5-E863-4E47-8C26-A4DBD465357A}"/>
  </bookViews>
  <sheets>
    <sheet name="סיכום" sheetId="2" r:id="rId1"/>
    <sheet name="ראשי" sheetId="1" r:id="rId2"/>
  </sheets>
  <definedNames>
    <definedName name="hourly_wage">ראשי!$I$2</definedName>
  </definedNames>
  <calcPr calcId="191029"/>
  <pivotCaches>
    <pivotCache cacheId="14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F8" i="1" s="1"/>
  <c r="E7" i="1"/>
  <c r="F7" i="1" s="1"/>
  <c r="E6" i="1"/>
  <c r="F6" i="1" s="1"/>
  <c r="E5" i="1"/>
  <c r="F5" i="1" s="1"/>
  <c r="E4" i="1"/>
  <c r="F4" i="1" s="1"/>
  <c r="E3" i="1"/>
  <c r="F3" i="1" s="1"/>
  <c r="E2" i="1"/>
  <c r="F2" i="1" s="1"/>
</calcChain>
</file>

<file path=xl/sharedStrings.xml><?xml version="1.0" encoding="utf-8"?>
<sst xmlns="http://schemas.openxmlformats.org/spreadsheetml/2006/main" count="14" uniqueCount="14">
  <si>
    <t>מספר משמרת</t>
  </si>
  <si>
    <t>תאריך</t>
  </si>
  <si>
    <t>שעת כניסה</t>
  </si>
  <si>
    <t>שעת יציאה</t>
  </si>
  <si>
    <t>זמן בשעות</t>
  </si>
  <si>
    <t>שכר שעתי</t>
  </si>
  <si>
    <t>שכר משמרת</t>
  </si>
  <si>
    <t>2023</t>
  </si>
  <si>
    <t>Oct</t>
  </si>
  <si>
    <t>Nov</t>
  </si>
  <si>
    <t>Dec</t>
  </si>
  <si>
    <t>סכום הכנסות</t>
  </si>
  <si>
    <t>חודשים</t>
  </si>
  <si>
    <t>סה"כ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</si>
</sst>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₪&quot;* #,##0.00_);_(&quot;₪&quot;* \(#,##0.00\);_(&quot;₪&quot;* &quot;-&quot;??_);_(@_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2" borderId="1" applyNumberFormat="0" applyAlignment="0" applyProtection="0"/>
  </cellStyleXfs>
  <cellXfs count="16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/>
    <xf numFmtId="0" fontId="2" fillId="2" borderId="1" xfId="2" applyNumberFormat="1" applyAlignment="1">
      <alignment horizontal="center"/>
    </xf>
    <xf numFmtId="0" fontId="0" fillId="0" borderId="0" xfId="0" pivotButton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 indent="1"/>
    </xf>
    <xf numFmtId="0" fontId="2" fillId="2" borderId="2" xfId="2" applyNumberFormat="1" applyBorder="1" applyAlignment="1">
      <alignment horizontal="center"/>
    </xf>
    <xf numFmtId="14" fontId="3" fillId="0" borderId="0" xfId="0" applyNumberFormat="1" applyFont="1" applyAlignment="1">
      <alignment horizontal="center"/>
    </xf>
    <xf numFmtId="20" fontId="3" fillId="0" borderId="0" xfId="0" applyNumberFormat="1" applyFont="1" applyAlignment="1">
      <alignment horizontal="center"/>
    </xf>
    <xf numFmtId="44" fontId="0" fillId="0" borderId="0" xfId="1" applyFont="1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44" fontId="2" fillId="2" borderId="1" xfId="1" applyFont="1" applyFill="1" applyBorder="1" applyAlignment="1">
      <alignment horizontal="center"/>
    </xf>
    <xf numFmtId="44" fontId="2" fillId="2" borderId="2" xfId="1" applyFont="1" applyFill="1" applyBorder="1" applyAlignment="1">
      <alignment horizontal="center"/>
    </xf>
  </cellXfs>
  <cellStyles count="3">
    <cellStyle name="Calculation" xfId="2" builtinId="22"/>
    <cellStyle name="Currency" xfId="1" builtinId="4"/>
    <cellStyle name="Normal" xfId="0" builtinId="0"/>
  </cellStyles>
  <dxfs count="8"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[מעקב שכר - משמרות.xlsx]סיכום!PivotTable1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/>
              <a:t>סיכום הכנסות לפי חודש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IL"/>
        </a:p>
      </c:txPr>
    </c:title>
    <c:autoTitleDeleted val="0"/>
    <c:pivotFmts>
      <c:pivotFmt>
        <c:idx val="0"/>
        <c:spPr>
          <a:solidFill>
            <a:schemeClr val="accent1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IL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סיכום!$B$1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IL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סיכום!$A$2:$A$6</c:f>
              <c:multiLvlStrCache>
                <c:ptCount val="3"/>
                <c:lvl>
                  <c:pt idx="0">
                    <c:v>Oct</c:v>
                  </c:pt>
                  <c:pt idx="1">
                    <c:v>Nov</c:v>
                  </c:pt>
                  <c:pt idx="2">
                    <c:v>Dec</c:v>
                  </c:pt>
                </c:lvl>
                <c:lvl>
                  <c:pt idx="0">
                    <c:v>2023</c:v>
                  </c:pt>
                </c:lvl>
              </c:multiLvlStrCache>
            </c:multiLvlStrRef>
          </c:cat>
          <c:val>
            <c:numRef>
              <c:f>סיכום!$B$2:$B$6</c:f>
              <c:numCache>
                <c:formatCode>General</c:formatCode>
                <c:ptCount val="3"/>
                <c:pt idx="0">
                  <c:v>1158.75</c:v>
                </c:pt>
                <c:pt idx="1">
                  <c:v>517.5</c:v>
                </c:pt>
                <c:pt idx="2">
                  <c:v>438.74999999999994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C6-0946-AC50-F8E727FA113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992012608"/>
        <c:axId val="1992015024"/>
      </c:barChart>
      <c:catAx>
        <c:axId val="1992012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L"/>
          </a:p>
        </c:txPr>
        <c:crossAx val="1992015024"/>
        <c:crosses val="autoZero"/>
        <c:auto val="1"/>
        <c:lblAlgn val="ctr"/>
        <c:lblOffset val="100"/>
        <c:noMultiLvlLbl val="0"/>
      </c:catAx>
      <c:valAx>
        <c:axId val="1992015024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992012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I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591208</xdr:colOff>
      <xdr:row>1</xdr:row>
      <xdr:rowOff>0</xdr:rowOff>
    </xdr:from>
    <xdr:to>
      <xdr:col>9</xdr:col>
      <xdr:colOff>444501</xdr:colOff>
      <xdr:row>14</xdr:row>
      <xdr:rowOff>189771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840A9F9-CC92-30CE-73B7-97C26EE8E11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599440</xdr:colOff>
      <xdr:row>16</xdr:row>
      <xdr:rowOff>142240</xdr:rowOff>
    </xdr:from>
    <xdr:to>
      <xdr:col>9</xdr:col>
      <xdr:colOff>185903</xdr:colOff>
      <xdr:row>28</xdr:row>
      <xdr:rowOff>54893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8F19FE9-7705-8B4C-AE5C-9FA470935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475784097" y="3393440"/>
          <a:ext cx="2055343" cy="23510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1149811</xdr:colOff>
      <xdr:row>3</xdr:row>
      <xdr:rowOff>152569</xdr:rowOff>
    </xdr:from>
    <xdr:to>
      <xdr:col>9</xdr:col>
      <xdr:colOff>476797</xdr:colOff>
      <xdr:row>15</xdr:row>
      <xdr:rowOff>35538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90D845-E165-6A60-C2F6-97D02A763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09399657" y="772802"/>
          <a:ext cx="2058963" cy="2363899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yaron tarablus" refreshedDate="45219.670652777779" createdVersion="8" refreshedVersion="8" minRefreshableVersion="3" recordCount="7" xr:uid="{3B8DBA4F-E485-8D42-B700-591416AF1F61}">
  <cacheSource type="worksheet">
    <worksheetSource name="main_db"/>
  </cacheSource>
  <cacheFields count="7">
    <cacheField name="מספר משמרת" numFmtId="0">
      <sharedItems containsSemiMixedTypes="0" containsString="0" containsNumber="1" containsInteger="1" minValue="1" maxValue="7"/>
    </cacheField>
    <cacheField name="תאריך" numFmtId="14">
      <sharedItems containsSemiMixedTypes="0" containsNonDate="0" containsDate="1" containsString="0" minDate="2023-10-24T00:00:00" maxDate="2023-12-03T00:00:00" count="7">
        <d v="2023-10-24T00:00:00"/>
        <d v="2023-10-25T00:00:00"/>
        <d v="2023-10-26T00:00:00"/>
        <d v="2023-11-01T00:00:00"/>
        <d v="2023-11-06T00:00:00"/>
        <d v="2023-12-01T00:00:00"/>
        <d v="2023-12-02T00:00:00"/>
      </sharedItems>
      <fieldGroup par="6" base="1">
        <rangePr groupBy="months" startDate="2023-10-24T00:00:00" endDate="2023-12-03T00:00:00"/>
        <groupItems count="14">
          <s v="&lt;24/10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03/12/2023"/>
        </groupItems>
      </fieldGroup>
    </cacheField>
    <cacheField name="שעת כניסה" numFmtId="20">
      <sharedItems containsSemiMixedTypes="0" containsNonDate="0" containsDate="1" containsString="0" minDate="1899-12-30T07:00:00" maxDate="1899-12-30T19:00:00"/>
    </cacheField>
    <cacheField name="שעת יציאה" numFmtId="20">
      <sharedItems containsSemiMixedTypes="0" containsNonDate="0" containsDate="1" containsString="0" minDate="1899-12-30T13:00:00" maxDate="1899-12-30T22:00:00"/>
    </cacheField>
    <cacheField name="זמן בשעות" numFmtId="0">
      <sharedItems containsSemiMixedTypes="0" containsString="0" containsNumber="1" minValue="3" maxValue="8.9999999999999982"/>
    </cacheField>
    <cacheField name="שכר משמרת" numFmtId="0">
      <sharedItems containsSemiMixedTypes="0" containsString="0" containsNumber="1" minValue="135" maxValue="404.99999999999994"/>
    </cacheField>
    <cacheField name="Years" numFmtId="0" databaseField="0">
      <fieldGroup base="1">
        <rangePr groupBy="years" startDate="2023-10-24T00:00:00" endDate="2023-12-03T00:00:00"/>
        <groupItems count="3">
          <s v="&lt;24/10/2023"/>
          <s v="2023"/>
          <s v="&gt;03/12/2023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">
  <r>
    <n v="1"/>
    <x v="0"/>
    <d v="1899-12-30T08:30:00"/>
    <d v="1899-12-30T17:30:00"/>
    <n v="8.9999999999999982"/>
    <n v="404.99999999999994"/>
  </r>
  <r>
    <n v="2"/>
    <x v="1"/>
    <d v="1899-12-30T07:00:00"/>
    <d v="1899-12-30T16:00:00"/>
    <n v="8.9999999999999982"/>
    <n v="404.99999999999994"/>
  </r>
  <r>
    <n v="3"/>
    <x v="2"/>
    <d v="1899-12-30T10:45:00"/>
    <d v="1899-12-30T18:30:00"/>
    <n v="7.75"/>
    <n v="348.75"/>
  </r>
  <r>
    <n v="4"/>
    <x v="3"/>
    <d v="1899-12-30T09:00:00"/>
    <d v="1899-12-30T13:00:00"/>
    <n v="3.9999999999999991"/>
    <n v="179.99999999999997"/>
  </r>
  <r>
    <n v="5"/>
    <x v="4"/>
    <d v="1899-12-30T11:00:00"/>
    <d v="1899-12-30T18:30:00"/>
    <n v="7.5000000000000018"/>
    <n v="337.50000000000006"/>
  </r>
  <r>
    <n v="6"/>
    <x v="5"/>
    <d v="1899-12-30T10:00:00"/>
    <d v="1899-12-30T16:45:00"/>
    <n v="6.7499999999999982"/>
    <n v="303.74999999999994"/>
  </r>
  <r>
    <n v="7"/>
    <x v="6"/>
    <d v="1899-12-30T19:00:00"/>
    <d v="1899-12-30T22:00:00"/>
    <n v="3"/>
    <n v="1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57E2C4A-11CC-F64C-9790-D2BA2C10A001}" name="PivotTable1" cacheId="14" applyNumberFormats="0" applyBorderFormats="0" applyFontFormats="0" applyPatternFormats="0" applyAlignmentFormats="0" applyWidthHeightFormats="1" dataCaption="Values" grandTotalCaption="סה&quot;כ" updatedVersion="8" minRefreshableVersion="3" useAutoFormatting="1" itemPrintTitles="1" createdVersion="8" indent="0" outline="1" outlineData="1" multipleFieldFilters="0" chartFormat="3" rowHeaderCaption="חודשים">
  <location ref="A1:B6" firstHeaderRow="1" firstDataRow="1" firstDataCol="1"/>
  <pivotFields count="7">
    <pivotField showAll="0"/>
    <pivotField axis="axisRow"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umFmtId="20" showAll="0"/>
    <pivotField numFmtId="20" showAll="0"/>
    <pivotField showAll="0"/>
    <pivotField dataField="1" numFmtId="44" showAll="0"/>
    <pivotField axis="axisRow" showAll="0">
      <items count="4">
        <item x="1"/>
        <item x="0"/>
        <item x="2"/>
        <item t="default"/>
      </items>
    </pivotField>
  </pivotFields>
  <rowFields count="2">
    <field x="6"/>
    <field x="1"/>
  </rowFields>
  <rowItems count="5">
    <i>
      <x/>
    </i>
    <i r="1">
      <x v="10"/>
    </i>
    <i r="1">
      <x v="11"/>
    </i>
    <i r="1">
      <x v="12"/>
    </i>
    <i t="grand">
      <x/>
    </i>
  </rowItems>
  <colItems count="1">
    <i/>
  </colItems>
  <dataFields count="1">
    <dataField name="סכום הכנסות" fld="5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2B47BBA-8333-FF47-9BA5-8362F2035BCA}" name="main_db" displayName="main_db" ref="A1:F8" totalsRowShown="0" headerRowDxfId="7" dataDxfId="6">
  <autoFilter ref="A1:F8" xr:uid="{92B47BBA-8333-FF47-9BA5-8362F2035BCA}"/>
  <tableColumns count="6">
    <tableColumn id="1" xr3:uid="{B425E667-F1A5-E940-8964-362D77A86D7E}" name="מספר משמרת" dataDxfId="5"/>
    <tableColumn id="2" xr3:uid="{8162DD1A-8647-C74C-9231-CF82B2168CC4}" name="תאריך" dataDxfId="4"/>
    <tableColumn id="3" xr3:uid="{EE925AB3-E46B-1A49-B167-3D6D3D750D5C}" name="שעת כניסה" dataDxfId="3"/>
    <tableColumn id="4" xr3:uid="{9EDD4579-011E-B64D-AFB4-CAC5B7723D02}" name="שעת יציאה" dataDxfId="2"/>
    <tableColumn id="5" xr3:uid="{7556726F-9571-5743-B4D3-E9E91890ECA7}" name="זמן בשעות" dataDxfId="1" dataCellStyle="Calculation">
      <calculatedColumnFormula>(main_db[[#This Row],[שעת יציאה]]-main_db[[#This Row],[שעת כניסה]])*24</calculatedColumnFormula>
    </tableColumn>
    <tableColumn id="6" xr3:uid="{767EA5C6-1A89-364B-82FB-FA063958C66A}" name="שכר משמרת" dataDxfId="0" dataCellStyle="Currency">
      <calculatedColumnFormula>hourly_wage*main_db[[#This Row],[זמן בשעות]]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231E-1544-3D4B-971B-9DA6EBECDC49}">
  <dimension ref="A1:B6"/>
  <sheetViews>
    <sheetView showGridLines="0" rightToLeft="1" tabSelected="1" zoomScale="125" workbookViewId="0">
      <selection activeCell="F22" sqref="F22"/>
    </sheetView>
  </sheetViews>
  <sheetFormatPr baseColWidth="10" defaultRowHeight="16" x14ac:dyDescent="0.2"/>
  <cols>
    <col min="1" max="1" width="10.1640625" bestFit="1" customWidth="1"/>
    <col min="2" max="2" width="11.1640625" style="3" bestFit="1" customWidth="1"/>
  </cols>
  <sheetData>
    <row r="1" spans="1:2" x14ac:dyDescent="0.2">
      <c r="A1" s="5" t="s">
        <v>12</v>
      </c>
      <c r="B1" t="s">
        <v>11</v>
      </c>
    </row>
    <row r="2" spans="1:2" x14ac:dyDescent="0.2">
      <c r="A2" s="6" t="s">
        <v>7</v>
      </c>
      <c r="B2">
        <v>2115</v>
      </c>
    </row>
    <row r="3" spans="1:2" x14ac:dyDescent="0.2">
      <c r="A3" s="7" t="s">
        <v>8</v>
      </c>
      <c r="B3">
        <v>1158.75</v>
      </c>
    </row>
    <row r="4" spans="1:2" x14ac:dyDescent="0.2">
      <c r="A4" s="7" t="s">
        <v>9</v>
      </c>
      <c r="B4">
        <v>517.5</v>
      </c>
    </row>
    <row r="5" spans="1:2" x14ac:dyDescent="0.2">
      <c r="A5" s="7" t="s">
        <v>10</v>
      </c>
      <c r="B5">
        <v>438.74999999999994</v>
      </c>
    </row>
    <row r="6" spans="1:2" x14ac:dyDescent="0.2">
      <c r="A6" s="6" t="s">
        <v>13</v>
      </c>
      <c r="B6">
        <v>2115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DA64B-2E9F-E84B-8CF2-F10D4EF51A23}">
  <dimension ref="A1:I8"/>
  <sheetViews>
    <sheetView showGridLines="0" rightToLeft="1" topLeftCell="D1" zoomScale="172" workbookViewId="0">
      <selection activeCell="G10" sqref="G10"/>
    </sheetView>
  </sheetViews>
  <sheetFormatPr baseColWidth="10" defaultColWidth="18.1640625" defaultRowHeight="16" x14ac:dyDescent="0.2"/>
  <cols>
    <col min="1" max="1" width="16.83203125" style="2" bestFit="1" customWidth="1"/>
    <col min="2" max="2" width="11.1640625" style="2" bestFit="1" customWidth="1"/>
    <col min="3" max="3" width="14.83203125" style="2" bestFit="1" customWidth="1"/>
    <col min="4" max="4" width="14.6640625" style="2" bestFit="1" customWidth="1"/>
    <col min="5" max="5" width="14.1640625" style="2" bestFit="1" customWidth="1"/>
    <col min="6" max="6" width="15.83203125" style="11" bestFit="1" customWidth="1"/>
    <col min="7" max="7" width="18.1640625" style="2"/>
    <col min="8" max="8" width="9.1640625" style="2" bestFit="1" customWidth="1"/>
    <col min="9" max="9" width="8.5" style="2" bestFit="1" customWidth="1"/>
    <col min="10" max="16384" width="18.1640625" style="2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1" t="s">
        <v>6</v>
      </c>
    </row>
    <row r="2" spans="1:9" x14ac:dyDescent="0.2">
      <c r="A2" s="1">
        <v>1</v>
      </c>
      <c r="B2" s="9">
        <v>45223</v>
      </c>
      <c r="C2" s="10">
        <v>0.35416666666666669</v>
      </c>
      <c r="D2" s="10">
        <v>0.72916666666666663</v>
      </c>
      <c r="E2" s="4">
        <f>(main_db[[#This Row],[שעת יציאה]]-main_db[[#This Row],[שעת כניסה]])*24</f>
        <v>8.9999999999999982</v>
      </c>
      <c r="F2" s="14">
        <f>hourly_wage*main_db[[#This Row],[זמן בשעות]]</f>
        <v>404.99999999999994</v>
      </c>
      <c r="H2" s="1" t="s">
        <v>5</v>
      </c>
      <c r="I2" s="11">
        <v>45</v>
      </c>
    </row>
    <row r="3" spans="1:9" x14ac:dyDescent="0.2">
      <c r="A3" s="2">
        <v>2</v>
      </c>
      <c r="B3" s="12">
        <v>45224</v>
      </c>
      <c r="C3" s="13">
        <v>0.29166666666666669</v>
      </c>
      <c r="D3" s="13">
        <v>0.66666666666666663</v>
      </c>
      <c r="E3" s="8">
        <f>(main_db[[#This Row],[שעת יציאה]]-main_db[[#This Row],[שעת כניסה]])*24</f>
        <v>8.9999999999999982</v>
      </c>
      <c r="F3" s="15">
        <f>hourly_wage*main_db[[#This Row],[זמן בשעות]]</f>
        <v>404.99999999999994</v>
      </c>
    </row>
    <row r="4" spans="1:9" x14ac:dyDescent="0.2">
      <c r="A4" s="2">
        <v>3</v>
      </c>
      <c r="B4" s="12">
        <v>45225</v>
      </c>
      <c r="C4" s="13">
        <v>0.44791666666666669</v>
      </c>
      <c r="D4" s="13">
        <v>0.77083333333333337</v>
      </c>
      <c r="E4" s="8">
        <f>(main_db[[#This Row],[שעת יציאה]]-main_db[[#This Row],[שעת כניסה]])*24</f>
        <v>7.75</v>
      </c>
      <c r="F4" s="15">
        <f>hourly_wage*main_db[[#This Row],[זמן בשעות]]</f>
        <v>348.75</v>
      </c>
    </row>
    <row r="5" spans="1:9" x14ac:dyDescent="0.2">
      <c r="A5" s="2">
        <v>4</v>
      </c>
      <c r="B5" s="12">
        <v>45231</v>
      </c>
      <c r="C5" s="13">
        <v>0.375</v>
      </c>
      <c r="D5" s="13">
        <v>0.54166666666666663</v>
      </c>
      <c r="E5" s="8">
        <f>(main_db[[#This Row],[שעת יציאה]]-main_db[[#This Row],[שעת כניסה]])*24</f>
        <v>3.9999999999999991</v>
      </c>
      <c r="F5" s="15">
        <f>hourly_wage*main_db[[#This Row],[זמן בשעות]]</f>
        <v>179.99999999999997</v>
      </c>
    </row>
    <row r="6" spans="1:9" x14ac:dyDescent="0.2">
      <c r="A6" s="2">
        <v>5</v>
      </c>
      <c r="B6" s="12">
        <v>45236</v>
      </c>
      <c r="C6" s="13">
        <v>0.45833333333333331</v>
      </c>
      <c r="D6" s="13">
        <v>0.77083333333333337</v>
      </c>
      <c r="E6" s="8">
        <f>(main_db[[#This Row],[שעת יציאה]]-main_db[[#This Row],[שעת כניסה]])*24</f>
        <v>7.5000000000000018</v>
      </c>
      <c r="F6" s="15">
        <f>hourly_wage*main_db[[#This Row],[זמן בשעות]]</f>
        <v>337.50000000000006</v>
      </c>
    </row>
    <row r="7" spans="1:9" x14ac:dyDescent="0.2">
      <c r="A7" s="2">
        <v>6</v>
      </c>
      <c r="B7" s="12">
        <v>45261</v>
      </c>
      <c r="C7" s="13">
        <v>0.41666666666666669</v>
      </c>
      <c r="D7" s="13">
        <v>0.69791666666666663</v>
      </c>
      <c r="E7" s="8">
        <f>(main_db[[#This Row],[שעת יציאה]]-main_db[[#This Row],[שעת כניסה]])*24</f>
        <v>6.7499999999999982</v>
      </c>
      <c r="F7" s="15">
        <f>hourly_wage*main_db[[#This Row],[זמן בשעות]]</f>
        <v>303.74999999999994</v>
      </c>
    </row>
    <row r="8" spans="1:9" x14ac:dyDescent="0.2">
      <c r="A8" s="2">
        <v>7</v>
      </c>
      <c r="B8" s="12">
        <v>45262</v>
      </c>
      <c r="C8" s="13">
        <v>0.79166666666666663</v>
      </c>
      <c r="D8" s="13">
        <v>0.91666666666666663</v>
      </c>
      <c r="E8" s="8">
        <f>(main_db[[#This Row],[שעת יציאה]]-main_db[[#This Row],[שעת כניסה]])*24</f>
        <v>3</v>
      </c>
      <c r="F8" s="15">
        <f>hourly_wage*main_db[[#This Row],[זמן בשעות]]</f>
        <v>135</v>
      </c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סיכום</vt:lpstr>
      <vt:lpstr>ראשי</vt:lpstr>
      <vt:lpstr>hourly_wage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2023-10-20T12:19:39Z</dcterms:created>
  <dcterms:modified xsi:type="dcterms:W3CDTF">2023-10-20T13:45:20Z</dcterms:modified>
</cp:coreProperties>
</file>